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072"/>
  </bookViews>
  <sheets>
    <sheet name="Для клієнтів" sheetId="2" r:id="rId1"/>
  </sheets>
  <calcPr calcId="144525"/>
</workbook>
</file>

<file path=xl/calcChain.xml><?xml version="1.0" encoding="utf-8"?>
<calcChain xmlns="http://schemas.openxmlformats.org/spreadsheetml/2006/main">
  <c r="G96" i="2" l="1"/>
  <c r="G95" i="2"/>
  <c r="G93" i="2"/>
  <c r="G92" i="2"/>
  <c r="G90" i="2"/>
  <c r="G89" i="2"/>
  <c r="G87" i="2"/>
  <c r="G86" i="2"/>
  <c r="G84" i="2"/>
  <c r="G83" i="2"/>
  <c r="G82" i="2"/>
  <c r="G81" i="2"/>
  <c r="G80" i="2"/>
  <c r="G79" i="2"/>
  <c r="G78" i="2"/>
  <c r="E78" i="2"/>
  <c r="G77" i="2"/>
  <c r="G76" i="2"/>
  <c r="G75" i="2"/>
  <c r="E75" i="2"/>
  <c r="G74" i="2"/>
  <c r="E74" i="2"/>
  <c r="G72" i="2"/>
  <c r="G71" i="2"/>
  <c r="G70" i="2"/>
  <c r="G69" i="2"/>
  <c r="G68" i="2"/>
  <c r="E68" i="2"/>
  <c r="G67" i="2"/>
  <c r="E67" i="2"/>
  <c r="G66" i="2"/>
  <c r="E66" i="2"/>
  <c r="G64" i="2"/>
  <c r="G63" i="2"/>
  <c r="G62" i="2"/>
  <c r="G61" i="2"/>
  <c r="G60" i="2"/>
  <c r="E60" i="2"/>
  <c r="G59" i="2"/>
  <c r="E59" i="2"/>
  <c r="G58" i="2"/>
  <c r="E58" i="2"/>
  <c r="G56" i="2"/>
  <c r="G55" i="2"/>
  <c r="G54" i="2"/>
  <c r="G53" i="2"/>
  <c r="G52" i="2"/>
  <c r="E52" i="2"/>
  <c r="G51" i="2"/>
  <c r="E51" i="2"/>
  <c r="G50" i="2"/>
  <c r="E50" i="2"/>
  <c r="G48" i="2"/>
  <c r="G47" i="2"/>
  <c r="G46" i="2"/>
  <c r="G45" i="2"/>
  <c r="G44" i="2"/>
  <c r="E44" i="2"/>
  <c r="G43" i="2"/>
  <c r="E43" i="2"/>
  <c r="G42" i="2"/>
  <c r="E42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A80" i="2" l="1"/>
  <c r="A82" i="2" s="1"/>
  <c r="A83" i="2" s="1"/>
  <c r="A84" i="2" s="1"/>
  <c r="A42" i="2"/>
  <c r="A43" i="2" s="1"/>
  <c r="A44" i="2" s="1"/>
  <c r="A45" i="2" s="1"/>
  <c r="A46" i="2" s="1"/>
  <c r="A47" i="2" s="1"/>
  <c r="A48" i="2" s="1"/>
  <c r="A36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87" i="2" l="1"/>
  <c r="A50" i="2"/>
  <c r="A51" i="2" s="1"/>
  <c r="A52" i="2" s="1"/>
  <c r="A53" i="2" s="1"/>
  <c r="A54" i="2" s="1"/>
  <c r="A55" i="2" s="1"/>
  <c r="A56" i="2" s="1"/>
  <c r="A90" i="2" s="1"/>
  <c r="A60" i="2" s="1"/>
  <c r="A61" i="2" s="1"/>
  <c r="A62" i="2" s="1"/>
  <c r="A63" i="2" s="1"/>
  <c r="A64" i="2" s="1"/>
  <c r="A93" i="2" s="1"/>
  <c r="A67" i="2" s="1"/>
  <c r="A68" i="2" s="1"/>
  <c r="A69" i="2" s="1"/>
  <c r="A70" i="2" s="1"/>
  <c r="A71" i="2" s="1"/>
  <c r="A72" i="2" s="1"/>
  <c r="A74" i="2" l="1"/>
  <c r="A96" i="2" l="1"/>
  <c r="A76" i="2" s="1"/>
  <c r="A75" i="2"/>
</calcChain>
</file>

<file path=xl/sharedStrings.xml><?xml version="1.0" encoding="utf-8"?>
<sst xmlns="http://schemas.openxmlformats.org/spreadsheetml/2006/main" count="209" uniqueCount="122">
  <si>
    <t>вул. Чорновола, 2-в</t>
  </si>
  <si>
    <t>тел.моб.: 067-521-17-06</t>
  </si>
  <si>
    <t>050-342-16-12</t>
  </si>
  <si>
    <t>e-mail:mebel. jugos.2@gmail.com</t>
  </si>
  <si>
    <t>№ п/п</t>
  </si>
  <si>
    <t>Стекло, зеркало</t>
  </si>
  <si>
    <t>кв. м.</t>
  </si>
  <si>
    <t>шт.</t>
  </si>
  <si>
    <t>пог. м.</t>
  </si>
  <si>
    <t>ФОРМА</t>
  </si>
  <si>
    <t>4-6 мм</t>
  </si>
  <si>
    <t>8-10 мм</t>
  </si>
  <si>
    <t>4,5,6</t>
  </si>
  <si>
    <t>Прайс-лист на скло, зеркало</t>
  </si>
  <si>
    <t>Товщина, мм</t>
  </si>
  <si>
    <t>Найменування</t>
  </si>
  <si>
    <t>Од.виміру</t>
  </si>
  <si>
    <t>Роздрібна ціна</t>
  </si>
  <si>
    <t>Спец. Ціна</t>
  </si>
  <si>
    <t>Скло поліроване М1</t>
  </si>
  <si>
    <t>Скло сатин б/ц</t>
  </si>
  <si>
    <t xml:space="preserve">Скло пунто б/ц </t>
  </si>
  <si>
    <t>Скло башак б/ц</t>
  </si>
  <si>
    <t>Скло графіт</t>
  </si>
  <si>
    <t>Скло бронза</t>
  </si>
  <si>
    <t>Скло поліроване М1 надпрозоре</t>
  </si>
  <si>
    <t>25015 м. Кропивницький</t>
  </si>
  <si>
    <t xml:space="preserve">Скло лабіринт б/ц </t>
  </si>
  <si>
    <t>Скло башак бронза</t>
  </si>
  <si>
    <t>Скло лабіринт бронза</t>
  </si>
  <si>
    <t>Скло сатин бронза</t>
  </si>
  <si>
    <t>Скло під замовлення</t>
  </si>
  <si>
    <t>Скло Кризет б\ц</t>
  </si>
  <si>
    <t>Скло Дельта б\ц</t>
  </si>
  <si>
    <t>Скло Атлантик жовте</t>
  </si>
  <si>
    <t>Скло Діамант бронза</t>
  </si>
  <si>
    <t>Скло Кора бронза</t>
  </si>
  <si>
    <t>Скло сатин графіт</t>
  </si>
  <si>
    <t>Наявність і ціну склі під замовлення - уточнюйте при замовленні</t>
  </si>
  <si>
    <t>Свердління отворів у склі Ø18, 26</t>
  </si>
  <si>
    <t>Шліфування скла 6мм прямолінійне</t>
  </si>
  <si>
    <t>Шлифування скла 6мм криволінійне</t>
  </si>
  <si>
    <t>Шліфування скла 8мм прямолінійне</t>
  </si>
  <si>
    <t>Шліфування скла 8мм криволінійне</t>
  </si>
  <si>
    <t>Полірування скла 6мм прямолінійне</t>
  </si>
  <si>
    <t>Полірування скла 6мм криволінійне</t>
  </si>
  <si>
    <t>Полірування скла 8мм прямолінійне</t>
  </si>
  <si>
    <t>Полірування скла 8мм криволінійне</t>
  </si>
  <si>
    <r>
      <t>Свердління отворів у склі Ø4</t>
    </r>
    <r>
      <rPr>
        <sz val="14"/>
        <rFont val="Calibri"/>
        <family val="2"/>
        <charset val="204"/>
      </rPr>
      <t xml:space="preserve">, </t>
    </r>
    <r>
      <rPr>
        <sz val="14"/>
        <rFont val="Times New Roman"/>
        <family val="1"/>
        <charset val="204"/>
      </rPr>
      <t>6, 8, 10, 12</t>
    </r>
  </si>
  <si>
    <t>Свердління отворів у склі Ø40, 60</t>
  </si>
  <si>
    <r>
      <t>Свердління отворів у склі Ø4,</t>
    </r>
    <r>
      <rPr>
        <sz val="14"/>
        <rFont val="Calibri"/>
        <family val="2"/>
        <charset val="204"/>
      </rPr>
      <t xml:space="preserve"> </t>
    </r>
    <r>
      <rPr>
        <sz val="14"/>
        <rFont val="Times New Roman"/>
        <family val="1"/>
        <charset val="204"/>
      </rPr>
      <t>6, 8, 10, 12</t>
    </r>
  </si>
  <si>
    <r>
      <t>Свердління отворів у склі Ø40,</t>
    </r>
    <r>
      <rPr>
        <sz val="14"/>
        <rFont val="Calibri"/>
        <family val="2"/>
        <charset val="204"/>
      </rPr>
      <t xml:space="preserve"> </t>
    </r>
    <r>
      <rPr>
        <sz val="14"/>
        <rFont val="Times New Roman"/>
        <family val="1"/>
        <charset val="204"/>
      </rPr>
      <t>60</t>
    </r>
  </si>
  <si>
    <t>Шліфування скла 10мм прямолінійне</t>
  </si>
  <si>
    <t>Шліфування скла 10мм криволінійне</t>
  </si>
  <si>
    <t>Полірування скла 10мм прямолінійне</t>
  </si>
  <si>
    <t>Полірування скла 10мм криволінійне</t>
  </si>
  <si>
    <t>Дзеркало срібло</t>
  </si>
  <si>
    <t>Дзеркало бронза</t>
  </si>
  <si>
    <t>Дзеркало графіт</t>
  </si>
  <si>
    <t>Дзеркало сатин</t>
  </si>
  <si>
    <t>Работы с материалами стекло, дзеркало 4мм</t>
  </si>
  <si>
    <t>Роботи з матеріалами: скло, дзеркало 6мм</t>
  </si>
  <si>
    <t>Роботи з матеріалами: скло, дзеркало 8мм</t>
  </si>
  <si>
    <t>Роботи з матеріалами: скло, дзеркало 10мм.</t>
  </si>
  <si>
    <t>Роботи з матеріалами: скло, дзеркало 4 - 10мм.</t>
  </si>
  <si>
    <t>Поклейка фотодруку клієнта</t>
  </si>
  <si>
    <t>Поклейка фотодруку</t>
  </si>
  <si>
    <t>Нанесення захисної плівки ТБ100</t>
  </si>
  <si>
    <t>Плівка ORACAL (КОЛЬОРОВА)</t>
  </si>
  <si>
    <t>Поклейка плівкою ORACAL *</t>
  </si>
  <si>
    <t>Піскоструйна обробка по всій площі</t>
  </si>
  <si>
    <t>Свердління отворів у склі Ø4, 6, 8, 10, 12</t>
  </si>
  <si>
    <t>Шліфування скла 4мм прямолінійне</t>
  </si>
  <si>
    <t>Шліфування скла 4мм криволінійне</t>
  </si>
  <si>
    <t>Полірування скла 4мм прямолінійне</t>
  </si>
  <si>
    <t>Полірування скла 4мм криволінійне</t>
  </si>
  <si>
    <t>Піскоструйна обробка амальгаму</t>
  </si>
  <si>
    <t>Поклейка п'ятачків</t>
  </si>
  <si>
    <t>Роботи по порезці скла 4-10мм</t>
  </si>
  <si>
    <t>Порізка скла 4 мм замовника прямолінійна</t>
  </si>
  <si>
    <t>Порізка скла 4 мм замовника криволінійна</t>
  </si>
  <si>
    <t>Порізка скла 6 мм замовника прямолінійна</t>
  </si>
  <si>
    <t>Порізка скла 6 мм замовника криволінійна</t>
  </si>
  <si>
    <t>Порізка скла 8 мм замовника прямолінійна</t>
  </si>
  <si>
    <t>Порізка скла 8 мм замовника криволінійна</t>
  </si>
  <si>
    <t>Порізка скла 10 мм замовника прямолінійна</t>
  </si>
  <si>
    <t>Порізка скла 10 мм замовника криволінійна</t>
  </si>
  <si>
    <t>Націнка на матеріал при криволінійному різанні</t>
  </si>
  <si>
    <t>Коефіцієнт складності</t>
  </si>
  <si>
    <t xml:space="preserve">Вартість м2 = S скла х Коефіцієнт х Ціна скла </t>
  </si>
  <si>
    <t>*Замовник отримує лише замовлену фігуру без залишків обрізу від прямокутної фігури.</t>
  </si>
  <si>
    <t>Фігурна форма</t>
  </si>
  <si>
    <t>Прямолінійна форма</t>
  </si>
  <si>
    <t>Товщина слка</t>
  </si>
  <si>
    <t>Точність порізки (похибка)</t>
  </si>
  <si>
    <t>4-6</t>
  </si>
  <si>
    <t>8-10</t>
  </si>
  <si>
    <t>Товщина скла</t>
  </si>
  <si>
    <t>* При поклейці плівки на матеріал до 1 м.кв. вартість послуги розраховується за 1 м.кв</t>
  </si>
  <si>
    <t>Точність обробки (похибка)</t>
  </si>
  <si>
    <t>Притуплення кутів</t>
  </si>
  <si>
    <t>грн\кут</t>
  </si>
  <si>
    <t>"+/-" 2мм</t>
  </si>
  <si>
    <t>"+/-" 5мм</t>
  </si>
  <si>
    <t xml:space="preserve">                          "+/-"1мм      </t>
  </si>
  <si>
    <t xml:space="preserve">                          "+/-"3мм    </t>
  </si>
  <si>
    <t>"+/-" 3мм</t>
  </si>
  <si>
    <t xml:space="preserve">                          "+/-"1мм       </t>
  </si>
  <si>
    <t xml:space="preserve">                          "+/-"2мм      </t>
  </si>
  <si>
    <t>1. На замовлення позиції ціна прораховується індивідуально</t>
  </si>
  <si>
    <t>2. На "термінові" та не габаритні (більше 3-х кв.м) замовлення - націнка у розмірі 30%</t>
  </si>
  <si>
    <t>3. Мінімальний розмір скла з обробкою торця - 70*200</t>
  </si>
  <si>
    <t>4. При свердлінні отворів діам.60мм + скло буд. бути товщ. не менше 5 мм</t>
  </si>
  <si>
    <t>5. За скло клієнта "давальницьке" - відповідальності не несемо</t>
  </si>
  <si>
    <t>6. Замовник при завантаженні приймає скло, здійснює візуальний контроль виробу.</t>
  </si>
  <si>
    <t>Дійсний з " 20 " липня  2022 р.</t>
  </si>
  <si>
    <t>СД и М "Югос"</t>
  </si>
  <si>
    <t>Піскоструйна обробка по трафарету кат.1</t>
  </si>
  <si>
    <t>Піскоструйна обробка по трафарету кат.2</t>
  </si>
  <si>
    <t>Піскоструйна обробка по трафарету кат.3</t>
  </si>
  <si>
    <t>Дзеркало срібло AGC</t>
  </si>
  <si>
    <t>Скло сатин рожевий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</si>
</sst>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0" fontId="1" fillId="0" borderId="0"/>
    <xf numFmtId="0" fontId="1" fillId="0" borderId="0"/>
  </cellStyleXfs>
  <cellXfs count="102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0" xfId="1" applyFont="1" applyAlignment="1" applyProtection="1">
      <alignment horizontal="right"/>
    </xf>
    <xf numFmtId="4" fontId="7" fillId="0" borderId="1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7" fillId="2" borderId="1" xfId="3" applyNumberFormat="1" applyFont="1" applyFill="1" applyBorder="1" applyAlignment="1">
      <alignment horizontal="center" vertical="center"/>
    </xf>
    <xf numFmtId="0" fontId="3" fillId="0" borderId="1" xfId="0" applyFont="1" applyBorder="1"/>
    <xf numFmtId="4" fontId="11" fillId="2" borderId="1" xfId="3" applyNumberFormat="1" applyFont="1" applyFill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/>
    </xf>
    <xf numFmtId="2" fontId="8" fillId="2" borderId="1" xfId="0" applyNumberFormat="1" applyFont="1" applyFill="1" applyBorder="1" applyAlignment="1">
      <alignment horizontal="center"/>
    </xf>
    <xf numFmtId="4" fontId="6" fillId="2" borderId="1" xfId="3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6" fillId="0" borderId="1" xfId="3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6" fillId="0" borderId="1" xfId="4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5" fillId="4" borderId="2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0" fontId="13" fillId="0" borderId="0" xfId="1" applyFont="1" applyAlignment="1" applyProtection="1">
      <alignment horizontal="right"/>
    </xf>
    <xf numFmtId="0" fontId="10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4" xfId="3" applyNumberFormat="1" applyFont="1" applyFill="1" applyBorder="1" applyAlignment="1">
      <alignment horizontal="center" vertical="center" wrapText="1"/>
    </xf>
    <xf numFmtId="4" fontId="6" fillId="4" borderId="5" xfId="3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9" fillId="5" borderId="2" xfId="4" applyFont="1" applyFill="1" applyBorder="1" applyAlignment="1">
      <alignment horizontal="center" vertical="center" wrapText="1"/>
    </xf>
    <xf numFmtId="0" fontId="19" fillId="5" borderId="6" xfId="4" applyFont="1" applyFill="1" applyBorder="1" applyAlignment="1">
      <alignment horizontal="center" vertical="center" wrapText="1"/>
    </xf>
    <xf numFmtId="0" fontId="19" fillId="5" borderId="7" xfId="4" applyFont="1" applyFill="1" applyBorder="1" applyAlignment="1">
      <alignment horizontal="center" vertical="center" wrapText="1"/>
    </xf>
    <xf numFmtId="4" fontId="7" fillId="0" borderId="9" xfId="3" applyNumberFormat="1" applyFont="1" applyFill="1" applyBorder="1" applyAlignment="1">
      <alignment horizontal="center" vertical="center" wrapText="1"/>
    </xf>
    <xf numFmtId="4" fontId="7" fillId="0" borderId="11" xfId="3" applyNumberFormat="1" applyFont="1" applyFill="1" applyBorder="1" applyAlignment="1">
      <alignment horizontal="center" vertical="center" wrapText="1"/>
    </xf>
    <xf numFmtId="4" fontId="7" fillId="0" borderId="10" xfId="3" applyNumberFormat="1" applyFont="1" applyFill="1" applyBorder="1" applyAlignment="1">
      <alignment horizontal="center" vertical="center" wrapText="1"/>
    </xf>
    <xf numFmtId="4" fontId="7" fillId="0" borderId="13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 wrapText="1"/>
    </xf>
    <xf numFmtId="4" fontId="7" fillId="0" borderId="14" xfId="3" applyNumberFormat="1" applyFont="1" applyFill="1" applyBorder="1" applyAlignment="1">
      <alignment horizontal="center" vertical="center" wrapText="1"/>
    </xf>
    <xf numFmtId="4" fontId="7" fillId="0" borderId="3" xfId="3" applyNumberFormat="1" applyFont="1" applyFill="1" applyBorder="1" applyAlignment="1">
      <alignment horizontal="center" vertical="center" wrapText="1"/>
    </xf>
    <xf numFmtId="4" fontId="7" fillId="0" borderId="12" xfId="3" applyNumberFormat="1" applyFont="1" applyFill="1" applyBorder="1" applyAlignment="1">
      <alignment horizontal="center" vertical="center" wrapText="1"/>
    </xf>
    <xf numFmtId="4" fontId="7" fillId="0" borderId="8" xfId="3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5" fillId="4" borderId="6" xfId="4" applyFont="1" applyFill="1" applyBorder="1" applyAlignment="1">
      <alignment horizontal="center" vertical="center" wrapText="1"/>
    </xf>
    <xf numFmtId="2" fontId="15" fillId="4" borderId="2" xfId="4" applyNumberFormat="1" applyFont="1" applyFill="1" applyBorder="1" applyAlignment="1">
      <alignment horizontal="center" vertical="center" wrapText="1"/>
    </xf>
    <xf numFmtId="2" fontId="15" fillId="4" borderId="7" xfId="4" applyNumberFormat="1" applyFont="1" applyFill="1" applyBorder="1" applyAlignment="1">
      <alignment horizontal="center" vertical="center" wrapText="1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7" xfId="4" applyNumberFormat="1" applyFont="1" applyFill="1" applyBorder="1" applyAlignment="1">
      <alignment horizontal="center" vertical="center" wrapText="1"/>
    </xf>
    <xf numFmtId="0" fontId="15" fillId="4" borderId="1" xfId="4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" fontId="12" fillId="4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4"/>
    <cellStyle name="Обычный_Лист1" xfId="2"/>
    <cellStyle name="Обычный_ПРАЙС НА ДСП 16ММ  (НОВЫЙ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86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9" name="Rectangle 31"/>
        <xdr:cNvSpPr>
          <a:spLocks noChangeArrowheads="1"/>
        </xdr:cNvSpPr>
      </xdr:nvSpPr>
      <xdr:spPr bwMode="auto">
        <a:xfrm>
          <a:off x="1247775" y="20297775"/>
          <a:ext cx="37719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986790</xdr:colOff>
      <xdr:row>103</xdr:row>
      <xdr:rowOff>47626</xdr:rowOff>
    </xdr:from>
    <xdr:to>
      <xdr:col>2</xdr:col>
      <xdr:colOff>1129665</xdr:colOff>
      <xdr:row>103</xdr:row>
      <xdr:rowOff>320040</xdr:rowOff>
    </xdr:to>
    <xdr:pic>
      <xdr:nvPicPr>
        <xdr:cNvPr id="10" name="Picture 1845" descr="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" y="33964246"/>
          <a:ext cx="1293495" cy="272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925830</xdr:colOff>
      <xdr:row>100</xdr:row>
      <xdr:rowOff>22860</xdr:rowOff>
    </xdr:from>
    <xdr:to>
      <xdr:col>2</xdr:col>
      <xdr:colOff>1255395</xdr:colOff>
      <xdr:row>100</xdr:row>
      <xdr:rowOff>327660</xdr:rowOff>
    </xdr:to>
    <xdr:pic>
      <xdr:nvPicPr>
        <xdr:cNvPr id="11" name="Picture 1841" descr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970" y="32834580"/>
          <a:ext cx="148018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927735</xdr:colOff>
      <xdr:row>102</xdr:row>
      <xdr:rowOff>38099</xdr:rowOff>
    </xdr:from>
    <xdr:to>
      <xdr:col>2</xdr:col>
      <xdr:colOff>1131570</xdr:colOff>
      <xdr:row>102</xdr:row>
      <xdr:rowOff>358138</xdr:rowOff>
    </xdr:to>
    <xdr:pic>
      <xdr:nvPicPr>
        <xdr:cNvPr id="12" name="Picture 1843" descr="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85875" y="33596579"/>
          <a:ext cx="1354455" cy="320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</xdr:col>
      <xdr:colOff>862965</xdr:colOff>
      <xdr:row>101</xdr:row>
      <xdr:rowOff>22861</xdr:rowOff>
    </xdr:from>
    <xdr:to>
      <xdr:col>2</xdr:col>
      <xdr:colOff>1240155</xdr:colOff>
      <xdr:row>101</xdr:row>
      <xdr:rowOff>388621</xdr:rowOff>
    </xdr:to>
    <xdr:pic>
      <xdr:nvPicPr>
        <xdr:cNvPr id="13" name="Picture 1842" descr="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21105" y="33177481"/>
          <a:ext cx="152781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0</xdr:row>
      <xdr:rowOff>45720</xdr:rowOff>
    </xdr:from>
    <xdr:to>
      <xdr:col>2</xdr:col>
      <xdr:colOff>1226820</xdr:colOff>
      <xdr:row>5</xdr:row>
      <xdr:rowOff>143183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45720"/>
          <a:ext cx="2423160" cy="1011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gos_2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topLeftCell="A88" workbookViewId="0">
      <selection activeCell="G96" sqref="G96"/>
    </sheetView>
  </sheetViews>
  <sheetFormatPr defaultRowHeight="14.4" x14ac:dyDescent="0.3"/>
  <cols>
    <col min="1" max="1" width="5.21875" customWidth="1"/>
    <col min="2" max="2" width="13.44140625" customWidth="1"/>
    <col min="3" max="3" width="51.88671875" customWidth="1"/>
    <col min="4" max="4" width="13.77734375" customWidth="1"/>
    <col min="5" max="5" width="12.77734375" customWidth="1"/>
    <col min="6" max="6" width="11.33203125" customWidth="1"/>
    <col min="7" max="7" width="12.77734375" customWidth="1"/>
  </cols>
  <sheetData>
    <row r="1" spans="1:7" x14ac:dyDescent="0.3">
      <c r="A1" s="52"/>
      <c r="B1" s="52"/>
      <c r="C1" s="52"/>
      <c r="D1" s="9"/>
    </row>
    <row r="2" spans="1:7" x14ac:dyDescent="0.3">
      <c r="A2" s="52"/>
      <c r="B2" s="52"/>
      <c r="C2" s="52"/>
      <c r="D2" s="25"/>
      <c r="E2" s="49" t="s">
        <v>26</v>
      </c>
      <c r="F2" s="49"/>
      <c r="G2" s="49"/>
    </row>
    <row r="3" spans="1:7" x14ac:dyDescent="0.3">
      <c r="A3" s="52"/>
      <c r="B3" s="52"/>
      <c r="C3" s="52"/>
      <c r="D3" s="25"/>
      <c r="E3" s="49" t="s">
        <v>0</v>
      </c>
      <c r="F3" s="49"/>
      <c r="G3" s="49"/>
    </row>
    <row r="4" spans="1:7" x14ac:dyDescent="0.3">
      <c r="A4" s="52"/>
      <c r="B4" s="52"/>
      <c r="C4" s="52"/>
      <c r="D4" s="25"/>
      <c r="E4" s="49" t="s">
        <v>1</v>
      </c>
      <c r="F4" s="49"/>
      <c r="G4" s="49"/>
    </row>
    <row r="5" spans="1:7" x14ac:dyDescent="0.3">
      <c r="A5" s="52"/>
      <c r="B5" s="52"/>
      <c r="C5" s="52"/>
      <c r="D5" s="25"/>
      <c r="E5" s="49" t="s">
        <v>2</v>
      </c>
      <c r="F5" s="49"/>
      <c r="G5" s="49"/>
    </row>
    <row r="6" spans="1:7" x14ac:dyDescent="0.3">
      <c r="A6" s="52"/>
      <c r="B6" s="52"/>
      <c r="C6" s="52"/>
      <c r="D6" s="50" t="s">
        <v>3</v>
      </c>
      <c r="E6" s="50"/>
      <c r="F6" s="50"/>
      <c r="G6" s="50"/>
    </row>
    <row r="7" spans="1:7" x14ac:dyDescent="0.3">
      <c r="G7" s="3"/>
    </row>
    <row r="8" spans="1:7" ht="20.399999999999999" x14ac:dyDescent="0.35">
      <c r="A8" s="51" t="s">
        <v>13</v>
      </c>
      <c r="B8" s="51"/>
      <c r="C8" s="51"/>
      <c r="D8" s="51"/>
      <c r="E8" s="51"/>
      <c r="F8" s="51"/>
      <c r="G8" s="51"/>
    </row>
    <row r="9" spans="1:7" x14ac:dyDescent="0.3">
      <c r="A9" s="49" t="s">
        <v>115</v>
      </c>
      <c r="B9" s="49"/>
      <c r="C9" s="49"/>
      <c r="D9" s="49"/>
      <c r="E9" s="49"/>
      <c r="F9" s="49"/>
    </row>
    <row r="10" spans="1:7" ht="15" customHeight="1" x14ac:dyDescent="0.3">
      <c r="A10" s="53" t="s">
        <v>4</v>
      </c>
      <c r="B10" s="53" t="s">
        <v>14</v>
      </c>
      <c r="C10" s="53" t="s">
        <v>15</v>
      </c>
      <c r="D10" s="53" t="s">
        <v>16</v>
      </c>
      <c r="E10" s="55" t="s">
        <v>17</v>
      </c>
      <c r="F10" s="55" t="s">
        <v>18</v>
      </c>
      <c r="G10" s="44" t="s">
        <v>116</v>
      </c>
    </row>
    <row r="11" spans="1:7" ht="35.4" customHeight="1" x14ac:dyDescent="0.3">
      <c r="A11" s="54"/>
      <c r="B11" s="54"/>
      <c r="C11" s="54"/>
      <c r="D11" s="54"/>
      <c r="E11" s="56"/>
      <c r="F11" s="56"/>
      <c r="G11" s="45"/>
    </row>
    <row r="12" spans="1:7" ht="17.399999999999999" customHeight="1" x14ac:dyDescent="0.3">
      <c r="A12" s="46" t="s">
        <v>5</v>
      </c>
      <c r="B12" s="47"/>
      <c r="C12" s="47"/>
      <c r="D12" s="47"/>
      <c r="E12" s="47"/>
      <c r="F12" s="47"/>
      <c r="G12" s="48"/>
    </row>
    <row r="13" spans="1:7" ht="18" x14ac:dyDescent="0.35">
      <c r="A13" s="15">
        <v>1</v>
      </c>
      <c r="B13" s="10">
        <v>4</v>
      </c>
      <c r="C13" s="16" t="s">
        <v>19</v>
      </c>
      <c r="D13" s="10" t="s">
        <v>6</v>
      </c>
      <c r="E13" s="6">
        <v>622.6</v>
      </c>
      <c r="F13" s="26">
        <v>566</v>
      </c>
      <c r="G13" s="27">
        <f>F13-(F13*0.16)</f>
        <v>475.44</v>
      </c>
    </row>
    <row r="14" spans="1:7" ht="18" x14ac:dyDescent="0.35">
      <c r="A14" s="15">
        <f t="shared" ref="A14:A31" si="0">A13+1</f>
        <v>2</v>
      </c>
      <c r="B14" s="10">
        <v>6</v>
      </c>
      <c r="C14" s="16" t="s">
        <v>19</v>
      </c>
      <c r="D14" s="10" t="s">
        <v>6</v>
      </c>
      <c r="E14" s="6">
        <v>1003.2</v>
      </c>
      <c r="F14" s="28">
        <v>912</v>
      </c>
      <c r="G14" s="27">
        <f>F14-(F14*0.16)</f>
        <v>766.07999999999993</v>
      </c>
    </row>
    <row r="15" spans="1:7" ht="18" x14ac:dyDescent="0.35">
      <c r="A15" s="15">
        <f t="shared" si="0"/>
        <v>3</v>
      </c>
      <c r="B15" s="10">
        <v>8</v>
      </c>
      <c r="C15" s="16" t="s">
        <v>19</v>
      </c>
      <c r="D15" s="10" t="s">
        <v>6</v>
      </c>
      <c r="E15" s="6">
        <v>1430</v>
      </c>
      <c r="F15" s="28">
        <v>1300</v>
      </c>
      <c r="G15" s="27">
        <f>F15-(F15*0.16)</f>
        <v>1092</v>
      </c>
    </row>
    <row r="16" spans="1:7" ht="18" x14ac:dyDescent="0.35">
      <c r="A16" s="15">
        <f t="shared" si="0"/>
        <v>4</v>
      </c>
      <c r="B16" s="10">
        <v>10</v>
      </c>
      <c r="C16" s="16" t="s">
        <v>19</v>
      </c>
      <c r="D16" s="10" t="s">
        <v>6</v>
      </c>
      <c r="E16" s="6">
        <v>1821.6</v>
      </c>
      <c r="F16" s="28">
        <v>1656</v>
      </c>
      <c r="G16" s="27">
        <f>F16-(F16*0.16)</f>
        <v>1391.04</v>
      </c>
    </row>
    <row r="17" spans="1:7" ht="18" customHeight="1" x14ac:dyDescent="0.35">
      <c r="A17" s="15">
        <f t="shared" si="0"/>
        <v>5</v>
      </c>
      <c r="B17" s="10">
        <v>10</v>
      </c>
      <c r="C17" s="16" t="s">
        <v>25</v>
      </c>
      <c r="D17" s="10" t="s">
        <v>6</v>
      </c>
      <c r="E17" s="6">
        <v>2861.1</v>
      </c>
      <c r="F17" s="28">
        <v>2601</v>
      </c>
      <c r="G17" s="27">
        <f t="shared" ref="G17:G32" si="1">F17-(F17*0.16)</f>
        <v>2184.84</v>
      </c>
    </row>
    <row r="18" spans="1:7" ht="18" customHeight="1" x14ac:dyDescent="0.35">
      <c r="A18" s="15">
        <f t="shared" si="0"/>
        <v>6</v>
      </c>
      <c r="B18" s="10">
        <v>4</v>
      </c>
      <c r="C18" s="16" t="s">
        <v>25</v>
      </c>
      <c r="D18" s="10" t="s">
        <v>6</v>
      </c>
      <c r="E18" s="6">
        <v>1023</v>
      </c>
      <c r="F18" s="28">
        <v>930</v>
      </c>
      <c r="G18" s="27">
        <f t="shared" si="1"/>
        <v>781.2</v>
      </c>
    </row>
    <row r="19" spans="1:7" ht="18" x14ac:dyDescent="0.35">
      <c r="A19" s="15">
        <f t="shared" si="0"/>
        <v>7</v>
      </c>
      <c r="B19" s="10">
        <v>4</v>
      </c>
      <c r="C19" s="16" t="s">
        <v>20</v>
      </c>
      <c r="D19" s="10" t="s">
        <v>6</v>
      </c>
      <c r="E19" s="6">
        <v>792</v>
      </c>
      <c r="F19" s="29">
        <v>720</v>
      </c>
      <c r="G19" s="27">
        <f t="shared" si="1"/>
        <v>604.79999999999995</v>
      </c>
    </row>
    <row r="20" spans="1:7" ht="18" x14ac:dyDescent="0.35">
      <c r="A20" s="15">
        <f t="shared" si="0"/>
        <v>8</v>
      </c>
      <c r="B20" s="10">
        <v>4</v>
      </c>
      <c r="C20" s="16" t="s">
        <v>21</v>
      </c>
      <c r="D20" s="10" t="s">
        <v>6</v>
      </c>
      <c r="E20" s="6">
        <v>1398</v>
      </c>
      <c r="F20" s="28">
        <v>1270</v>
      </c>
      <c r="G20" s="27">
        <f t="shared" si="1"/>
        <v>1066.8</v>
      </c>
    </row>
    <row r="21" spans="1:7" ht="18" x14ac:dyDescent="0.35">
      <c r="A21" s="15">
        <f t="shared" si="0"/>
        <v>9</v>
      </c>
      <c r="B21" s="10">
        <v>4</v>
      </c>
      <c r="C21" s="16" t="s">
        <v>22</v>
      </c>
      <c r="D21" s="10" t="s">
        <v>6</v>
      </c>
      <c r="E21" s="6">
        <v>1398</v>
      </c>
      <c r="F21" s="28">
        <v>1270</v>
      </c>
      <c r="G21" s="27">
        <f t="shared" si="1"/>
        <v>1066.8</v>
      </c>
    </row>
    <row r="22" spans="1:7" ht="18" x14ac:dyDescent="0.35">
      <c r="A22" s="15">
        <f t="shared" si="0"/>
        <v>10</v>
      </c>
      <c r="B22" s="10">
        <v>4</v>
      </c>
      <c r="C22" s="16" t="s">
        <v>23</v>
      </c>
      <c r="D22" s="10" t="s">
        <v>6</v>
      </c>
      <c r="E22" s="6">
        <v>877.8</v>
      </c>
      <c r="F22" s="28">
        <v>798</v>
      </c>
      <c r="G22" s="27">
        <f t="shared" si="1"/>
        <v>670.31999999999994</v>
      </c>
    </row>
    <row r="23" spans="1:7" ht="18" x14ac:dyDescent="0.35">
      <c r="A23" s="15">
        <f t="shared" si="0"/>
        <v>11</v>
      </c>
      <c r="B23" s="10">
        <v>4</v>
      </c>
      <c r="C23" s="16" t="s">
        <v>24</v>
      </c>
      <c r="D23" s="10" t="s">
        <v>6</v>
      </c>
      <c r="E23" s="6">
        <v>877.8</v>
      </c>
      <c r="F23" s="28">
        <v>798</v>
      </c>
      <c r="G23" s="27">
        <f t="shared" si="1"/>
        <v>670.31999999999994</v>
      </c>
    </row>
    <row r="24" spans="1:7" ht="18" x14ac:dyDescent="0.35">
      <c r="A24" s="15">
        <f t="shared" si="0"/>
        <v>12</v>
      </c>
      <c r="B24" s="10">
        <v>4</v>
      </c>
      <c r="C24" s="16" t="s">
        <v>27</v>
      </c>
      <c r="D24" s="10" t="s">
        <v>6</v>
      </c>
      <c r="E24" s="6">
        <v>1398</v>
      </c>
      <c r="F24" s="28">
        <v>1270</v>
      </c>
      <c r="G24" s="27">
        <f t="shared" si="1"/>
        <v>1066.8</v>
      </c>
    </row>
    <row r="25" spans="1:7" ht="18" x14ac:dyDescent="0.35">
      <c r="A25" s="15">
        <f t="shared" si="0"/>
        <v>13</v>
      </c>
      <c r="B25" s="10">
        <v>4</v>
      </c>
      <c r="C25" s="16" t="s">
        <v>28</v>
      </c>
      <c r="D25" s="10" t="s">
        <v>6</v>
      </c>
      <c r="E25" s="6">
        <v>1540</v>
      </c>
      <c r="F25" s="28">
        <v>1398</v>
      </c>
      <c r="G25" s="27">
        <f t="shared" si="1"/>
        <v>1174.32</v>
      </c>
    </row>
    <row r="26" spans="1:7" ht="18" x14ac:dyDescent="0.35">
      <c r="A26" s="15">
        <f t="shared" si="0"/>
        <v>14</v>
      </c>
      <c r="B26" s="10">
        <v>4</v>
      </c>
      <c r="C26" s="16" t="s">
        <v>29</v>
      </c>
      <c r="D26" s="10" t="s">
        <v>6</v>
      </c>
      <c r="E26" s="6">
        <v>1540</v>
      </c>
      <c r="F26" s="28">
        <v>1398</v>
      </c>
      <c r="G26" s="27">
        <f t="shared" si="1"/>
        <v>1174.32</v>
      </c>
    </row>
    <row r="27" spans="1:7" ht="18" x14ac:dyDescent="0.35">
      <c r="A27" s="15">
        <f t="shared" si="0"/>
        <v>15</v>
      </c>
      <c r="B27" s="11">
        <v>4</v>
      </c>
      <c r="C27" s="17" t="s">
        <v>30</v>
      </c>
      <c r="D27" s="12" t="s">
        <v>6</v>
      </c>
      <c r="E27" s="6">
        <v>1170</v>
      </c>
      <c r="F27" s="28">
        <v>975</v>
      </c>
      <c r="G27" s="27">
        <f t="shared" si="1"/>
        <v>819</v>
      </c>
    </row>
    <row r="28" spans="1:7" ht="18" x14ac:dyDescent="0.35">
      <c r="A28" s="15">
        <f t="shared" si="0"/>
        <v>16</v>
      </c>
      <c r="B28" s="10">
        <v>4</v>
      </c>
      <c r="C28" s="16" t="s">
        <v>56</v>
      </c>
      <c r="D28" s="10" t="s">
        <v>6</v>
      </c>
      <c r="E28" s="8">
        <v>925</v>
      </c>
      <c r="F28" s="30">
        <v>870</v>
      </c>
      <c r="G28" s="27">
        <f t="shared" si="1"/>
        <v>730.8</v>
      </c>
    </row>
    <row r="29" spans="1:7" ht="18" x14ac:dyDescent="0.35">
      <c r="A29" s="15">
        <f t="shared" si="0"/>
        <v>17</v>
      </c>
      <c r="B29" s="10">
        <v>4</v>
      </c>
      <c r="C29" s="16" t="s">
        <v>120</v>
      </c>
      <c r="D29" s="10" t="s">
        <v>6</v>
      </c>
      <c r="E29" s="6">
        <v>990</v>
      </c>
      <c r="F29" s="28">
        <v>900</v>
      </c>
      <c r="G29" s="27">
        <f t="shared" si="1"/>
        <v>756</v>
      </c>
    </row>
    <row r="30" spans="1:7" ht="18" x14ac:dyDescent="0.35">
      <c r="A30" s="15">
        <f t="shared" si="0"/>
        <v>18</v>
      </c>
      <c r="B30" s="10">
        <v>4</v>
      </c>
      <c r="C30" s="16" t="s">
        <v>57</v>
      </c>
      <c r="D30" s="10" t="s">
        <v>6</v>
      </c>
      <c r="E30" s="6">
        <v>1182</v>
      </c>
      <c r="F30" s="28">
        <v>985</v>
      </c>
      <c r="G30" s="27">
        <f t="shared" si="1"/>
        <v>827.4</v>
      </c>
    </row>
    <row r="31" spans="1:7" ht="18" x14ac:dyDescent="0.35">
      <c r="A31" s="15">
        <f t="shared" si="0"/>
        <v>19</v>
      </c>
      <c r="B31" s="10">
        <v>4</v>
      </c>
      <c r="C31" s="16" t="s">
        <v>58</v>
      </c>
      <c r="D31" s="10" t="s">
        <v>6</v>
      </c>
      <c r="E31" s="6">
        <v>1182</v>
      </c>
      <c r="F31" s="28">
        <v>985</v>
      </c>
      <c r="G31" s="27">
        <f t="shared" si="1"/>
        <v>827.4</v>
      </c>
    </row>
    <row r="32" spans="1:7" ht="18" x14ac:dyDescent="0.35">
      <c r="A32" s="15">
        <f>A31+1</f>
        <v>20</v>
      </c>
      <c r="B32" s="10">
        <v>4</v>
      </c>
      <c r="C32" s="16" t="s">
        <v>59</v>
      </c>
      <c r="D32" s="10" t="s">
        <v>6</v>
      </c>
      <c r="E32" s="6">
        <v>1272</v>
      </c>
      <c r="F32" s="28">
        <v>1060</v>
      </c>
      <c r="G32" s="27">
        <f t="shared" si="1"/>
        <v>890.4</v>
      </c>
    </row>
    <row r="33" spans="1:7" ht="17.399999999999999" customHeight="1" x14ac:dyDescent="0.3">
      <c r="A33" s="57" t="s">
        <v>31</v>
      </c>
      <c r="B33" s="58"/>
      <c r="C33" s="58"/>
      <c r="D33" s="58"/>
      <c r="E33" s="58"/>
      <c r="F33" s="58"/>
      <c r="G33" s="59"/>
    </row>
    <row r="34" spans="1:7" ht="18" customHeight="1" x14ac:dyDescent="0.3">
      <c r="A34" s="15">
        <v>21</v>
      </c>
      <c r="B34" s="10">
        <v>4</v>
      </c>
      <c r="C34" s="16" t="s">
        <v>32</v>
      </c>
      <c r="D34" s="10" t="s">
        <v>6</v>
      </c>
      <c r="E34" s="72" t="s">
        <v>38</v>
      </c>
      <c r="F34" s="73"/>
      <c r="G34" s="74"/>
    </row>
    <row r="35" spans="1:7" ht="18" x14ac:dyDescent="0.3">
      <c r="A35" s="15">
        <v>22</v>
      </c>
      <c r="B35" s="10">
        <v>4</v>
      </c>
      <c r="C35" s="16" t="s">
        <v>33</v>
      </c>
      <c r="D35" s="10" t="s">
        <v>6</v>
      </c>
      <c r="E35" s="75"/>
      <c r="F35" s="76"/>
      <c r="G35" s="77"/>
    </row>
    <row r="36" spans="1:7" ht="18" x14ac:dyDescent="0.3">
      <c r="A36" s="15">
        <f>A35+1</f>
        <v>23</v>
      </c>
      <c r="B36" s="10">
        <v>4</v>
      </c>
      <c r="C36" s="16" t="s">
        <v>34</v>
      </c>
      <c r="D36" s="10" t="s">
        <v>6</v>
      </c>
      <c r="E36" s="75"/>
      <c r="F36" s="76"/>
      <c r="G36" s="77"/>
    </row>
    <row r="37" spans="1:7" ht="18" x14ac:dyDescent="0.3">
      <c r="A37" s="15">
        <v>24</v>
      </c>
      <c r="B37" s="10">
        <v>4</v>
      </c>
      <c r="C37" s="16" t="s">
        <v>35</v>
      </c>
      <c r="D37" s="10" t="s">
        <v>6</v>
      </c>
      <c r="E37" s="75"/>
      <c r="F37" s="76"/>
      <c r="G37" s="77"/>
    </row>
    <row r="38" spans="1:7" ht="18" x14ac:dyDescent="0.3">
      <c r="A38" s="15">
        <v>25</v>
      </c>
      <c r="B38" s="10">
        <v>4</v>
      </c>
      <c r="C38" s="16" t="s">
        <v>36</v>
      </c>
      <c r="D38" s="10" t="s">
        <v>6</v>
      </c>
      <c r="E38" s="75"/>
      <c r="F38" s="76"/>
      <c r="G38" s="77"/>
    </row>
    <row r="39" spans="1:7" ht="18" x14ac:dyDescent="0.3">
      <c r="A39" s="13">
        <v>27</v>
      </c>
      <c r="B39" s="12">
        <v>4</v>
      </c>
      <c r="C39" s="17" t="s">
        <v>121</v>
      </c>
      <c r="D39" s="12" t="s">
        <v>6</v>
      </c>
      <c r="E39" s="75"/>
      <c r="F39" s="76"/>
      <c r="G39" s="77"/>
    </row>
    <row r="40" spans="1:7" ht="18" x14ac:dyDescent="0.3">
      <c r="A40" s="13">
        <v>28</v>
      </c>
      <c r="B40" s="12">
        <v>4</v>
      </c>
      <c r="C40" s="17" t="s">
        <v>37</v>
      </c>
      <c r="D40" s="12" t="s">
        <v>6</v>
      </c>
      <c r="E40" s="78"/>
      <c r="F40" s="79"/>
      <c r="G40" s="80"/>
    </row>
    <row r="41" spans="1:7" ht="17.399999999999999" customHeight="1" x14ac:dyDescent="0.3">
      <c r="A41" s="57" t="s">
        <v>60</v>
      </c>
      <c r="B41" s="58"/>
      <c r="C41" s="58"/>
      <c r="D41" s="58"/>
      <c r="E41" s="58"/>
      <c r="F41" s="58"/>
      <c r="G41" s="59"/>
    </row>
    <row r="42" spans="1:7" ht="18" customHeight="1" x14ac:dyDescent="0.35">
      <c r="A42" s="13">
        <f>A40+1</f>
        <v>29</v>
      </c>
      <c r="B42" s="13">
        <v>4</v>
      </c>
      <c r="C42" s="21" t="s">
        <v>71</v>
      </c>
      <c r="D42" s="14" t="s">
        <v>7</v>
      </c>
      <c r="E42" s="6">
        <f t="shared" ref="E42:E47" si="2">F42*1.2</f>
        <v>15.6</v>
      </c>
      <c r="F42" s="28">
        <v>13</v>
      </c>
      <c r="G42" s="31">
        <f t="shared" ref="G42:G48" si="3">F42-(F42*0.2)</f>
        <v>10.4</v>
      </c>
    </row>
    <row r="43" spans="1:7" ht="18" customHeight="1" x14ac:dyDescent="0.35">
      <c r="A43" s="13">
        <f>A42+1</f>
        <v>30</v>
      </c>
      <c r="B43" s="13">
        <v>4</v>
      </c>
      <c r="C43" s="21" t="s">
        <v>39</v>
      </c>
      <c r="D43" s="14" t="s">
        <v>7</v>
      </c>
      <c r="E43" s="6">
        <f t="shared" si="2"/>
        <v>31.2</v>
      </c>
      <c r="F43" s="28">
        <v>26</v>
      </c>
      <c r="G43" s="31">
        <f t="shared" si="3"/>
        <v>20.8</v>
      </c>
    </row>
    <row r="44" spans="1:7" ht="18" customHeight="1" x14ac:dyDescent="0.35">
      <c r="A44" s="13">
        <f t="shared" ref="A44:A83" si="4">A43+1</f>
        <v>31</v>
      </c>
      <c r="B44" s="13">
        <v>4</v>
      </c>
      <c r="C44" s="21" t="s">
        <v>49</v>
      </c>
      <c r="D44" s="14" t="s">
        <v>7</v>
      </c>
      <c r="E44" s="6">
        <f t="shared" si="2"/>
        <v>56.4</v>
      </c>
      <c r="F44" s="28">
        <v>47</v>
      </c>
      <c r="G44" s="31">
        <f t="shared" si="3"/>
        <v>37.6</v>
      </c>
    </row>
    <row r="45" spans="1:7" ht="18" customHeight="1" x14ac:dyDescent="0.35">
      <c r="A45" s="13">
        <f t="shared" si="4"/>
        <v>32</v>
      </c>
      <c r="B45" s="13">
        <v>4</v>
      </c>
      <c r="C45" s="21" t="s">
        <v>72</v>
      </c>
      <c r="D45" s="14" t="s">
        <v>8</v>
      </c>
      <c r="E45" s="6">
        <v>23.94</v>
      </c>
      <c r="F45" s="28">
        <v>19.95</v>
      </c>
      <c r="G45" s="31">
        <f t="shared" si="3"/>
        <v>15.959999999999999</v>
      </c>
    </row>
    <row r="46" spans="1:7" ht="18" customHeight="1" x14ac:dyDescent="0.35">
      <c r="A46" s="13">
        <f t="shared" si="4"/>
        <v>33</v>
      </c>
      <c r="B46" s="13">
        <v>4</v>
      </c>
      <c r="C46" s="21" t="s">
        <v>73</v>
      </c>
      <c r="D46" s="14" t="s">
        <v>8</v>
      </c>
      <c r="E46" s="6">
        <v>55.2</v>
      </c>
      <c r="F46" s="28">
        <v>46</v>
      </c>
      <c r="G46" s="31">
        <f t="shared" si="3"/>
        <v>36.799999999999997</v>
      </c>
    </row>
    <row r="47" spans="1:7" ht="18" customHeight="1" x14ac:dyDescent="0.35">
      <c r="A47" s="13">
        <f t="shared" si="4"/>
        <v>34</v>
      </c>
      <c r="B47" s="13">
        <v>4</v>
      </c>
      <c r="C47" s="21" t="s">
        <v>74</v>
      </c>
      <c r="D47" s="14" t="s">
        <v>8</v>
      </c>
      <c r="E47" s="6">
        <v>38.4</v>
      </c>
      <c r="F47" s="28">
        <v>32</v>
      </c>
      <c r="G47" s="31">
        <f t="shared" si="3"/>
        <v>25.6</v>
      </c>
    </row>
    <row r="48" spans="1:7" ht="18" customHeight="1" x14ac:dyDescent="0.35">
      <c r="A48" s="13">
        <f t="shared" si="4"/>
        <v>35</v>
      </c>
      <c r="B48" s="13">
        <v>4</v>
      </c>
      <c r="C48" s="21" t="s">
        <v>75</v>
      </c>
      <c r="D48" s="14" t="s">
        <v>8</v>
      </c>
      <c r="E48" s="6">
        <v>66.72</v>
      </c>
      <c r="F48" s="28">
        <v>55.6</v>
      </c>
      <c r="G48" s="31">
        <f t="shared" si="3"/>
        <v>44.480000000000004</v>
      </c>
    </row>
    <row r="49" spans="1:7" ht="17.399999999999999" customHeight="1" x14ac:dyDescent="0.3">
      <c r="A49" s="57" t="s">
        <v>61</v>
      </c>
      <c r="B49" s="58"/>
      <c r="C49" s="58"/>
      <c r="D49" s="58"/>
      <c r="E49" s="58"/>
      <c r="F49" s="58"/>
      <c r="G49" s="59"/>
    </row>
    <row r="50" spans="1:7" ht="18" customHeight="1" x14ac:dyDescent="0.35">
      <c r="A50" s="18">
        <f>A48+1</f>
        <v>36</v>
      </c>
      <c r="B50" s="18">
        <v>6</v>
      </c>
      <c r="C50" s="20" t="s">
        <v>48</v>
      </c>
      <c r="D50" s="19" t="s">
        <v>7</v>
      </c>
      <c r="E50" s="4">
        <f t="shared" ref="E50:E55" si="5">F50*1.2</f>
        <v>21.599999999999998</v>
      </c>
      <c r="F50" s="32">
        <v>18</v>
      </c>
      <c r="G50" s="31">
        <f t="shared" ref="G50:G56" si="6">F50-(F50*0.2)</f>
        <v>14.4</v>
      </c>
    </row>
    <row r="51" spans="1:7" ht="18" customHeight="1" x14ac:dyDescent="0.35">
      <c r="A51" s="18">
        <f>A50+1</f>
        <v>37</v>
      </c>
      <c r="B51" s="18">
        <v>6</v>
      </c>
      <c r="C51" s="20" t="s">
        <v>39</v>
      </c>
      <c r="D51" s="19" t="s">
        <v>7</v>
      </c>
      <c r="E51" s="4">
        <f t="shared" si="5"/>
        <v>39.6</v>
      </c>
      <c r="F51" s="32">
        <v>33</v>
      </c>
      <c r="G51" s="31">
        <f t="shared" si="6"/>
        <v>26.4</v>
      </c>
    </row>
    <row r="52" spans="1:7" ht="18" customHeight="1" x14ac:dyDescent="0.35">
      <c r="A52" s="18">
        <f t="shared" si="4"/>
        <v>38</v>
      </c>
      <c r="B52" s="18">
        <v>6</v>
      </c>
      <c r="C52" s="20" t="s">
        <v>49</v>
      </c>
      <c r="D52" s="19" t="s">
        <v>7</v>
      </c>
      <c r="E52" s="4">
        <f t="shared" si="5"/>
        <v>70.8</v>
      </c>
      <c r="F52" s="32">
        <v>59</v>
      </c>
      <c r="G52" s="31">
        <f t="shared" si="6"/>
        <v>47.2</v>
      </c>
    </row>
    <row r="53" spans="1:7" ht="18" customHeight="1" x14ac:dyDescent="0.35">
      <c r="A53" s="18">
        <f t="shared" si="4"/>
        <v>39</v>
      </c>
      <c r="B53" s="18">
        <v>6</v>
      </c>
      <c r="C53" s="20" t="s">
        <v>40</v>
      </c>
      <c r="D53" s="19" t="s">
        <v>8</v>
      </c>
      <c r="E53" s="4">
        <v>34.020000000000003</v>
      </c>
      <c r="F53" s="32">
        <v>28.35</v>
      </c>
      <c r="G53" s="31">
        <f t="shared" si="6"/>
        <v>22.68</v>
      </c>
    </row>
    <row r="54" spans="1:7" ht="18" customHeight="1" x14ac:dyDescent="0.35">
      <c r="A54" s="13">
        <f t="shared" si="4"/>
        <v>40</v>
      </c>
      <c r="B54" s="13">
        <v>6</v>
      </c>
      <c r="C54" s="21" t="s">
        <v>41</v>
      </c>
      <c r="D54" s="14" t="s">
        <v>8</v>
      </c>
      <c r="E54" s="6">
        <v>72</v>
      </c>
      <c r="F54" s="28">
        <v>60</v>
      </c>
      <c r="G54" s="31">
        <f t="shared" si="6"/>
        <v>48</v>
      </c>
    </row>
    <row r="55" spans="1:7" ht="18" customHeight="1" x14ac:dyDescent="0.35">
      <c r="A55" s="13">
        <f t="shared" si="4"/>
        <v>41</v>
      </c>
      <c r="B55" s="13">
        <v>6</v>
      </c>
      <c r="C55" s="21" t="s">
        <v>44</v>
      </c>
      <c r="D55" s="14" t="s">
        <v>8</v>
      </c>
      <c r="E55" s="6">
        <v>53.16</v>
      </c>
      <c r="F55" s="28">
        <v>44.3</v>
      </c>
      <c r="G55" s="31">
        <f t="shared" si="6"/>
        <v>35.44</v>
      </c>
    </row>
    <row r="56" spans="1:7" ht="18" customHeight="1" x14ac:dyDescent="0.35">
      <c r="A56" s="13">
        <f t="shared" si="4"/>
        <v>42</v>
      </c>
      <c r="B56" s="13">
        <v>6</v>
      </c>
      <c r="C56" s="21" t="s">
        <v>45</v>
      </c>
      <c r="D56" s="14" t="s">
        <v>8</v>
      </c>
      <c r="E56" s="6">
        <v>84.84</v>
      </c>
      <c r="F56" s="28">
        <v>70.7</v>
      </c>
      <c r="G56" s="31">
        <f t="shared" si="6"/>
        <v>56.56</v>
      </c>
    </row>
    <row r="57" spans="1:7" ht="17.399999999999999" customHeight="1" x14ac:dyDescent="0.3">
      <c r="A57" s="57" t="s">
        <v>62</v>
      </c>
      <c r="B57" s="58"/>
      <c r="C57" s="58"/>
      <c r="D57" s="58"/>
      <c r="E57" s="58"/>
      <c r="F57" s="58"/>
      <c r="G57" s="59"/>
    </row>
    <row r="58" spans="1:7" ht="18" customHeight="1" x14ac:dyDescent="0.35">
      <c r="A58" s="13">
        <v>43</v>
      </c>
      <c r="B58" s="13">
        <v>8</v>
      </c>
      <c r="C58" s="21" t="s">
        <v>50</v>
      </c>
      <c r="D58" s="14" t="s">
        <v>7</v>
      </c>
      <c r="E58" s="6">
        <f t="shared" ref="E58:E63" si="7">F58*1.2</f>
        <v>22.8</v>
      </c>
      <c r="F58" s="28">
        <v>19</v>
      </c>
      <c r="G58" s="31">
        <f t="shared" ref="G58:G64" si="8">F58-(F58*0.2)</f>
        <v>15.2</v>
      </c>
    </row>
    <row r="59" spans="1:7" ht="18" customHeight="1" x14ac:dyDescent="0.35">
      <c r="A59" s="13">
        <v>44</v>
      </c>
      <c r="B59" s="13">
        <v>8</v>
      </c>
      <c r="C59" s="21" t="s">
        <v>39</v>
      </c>
      <c r="D59" s="14" t="s">
        <v>7</v>
      </c>
      <c r="E59" s="6">
        <f t="shared" si="7"/>
        <v>42</v>
      </c>
      <c r="F59" s="28">
        <v>35</v>
      </c>
      <c r="G59" s="31">
        <f t="shared" si="8"/>
        <v>28</v>
      </c>
    </row>
    <row r="60" spans="1:7" ht="18" customHeight="1" x14ac:dyDescent="0.35">
      <c r="A60" s="13">
        <f t="shared" si="4"/>
        <v>45</v>
      </c>
      <c r="B60" s="13">
        <v>8</v>
      </c>
      <c r="C60" s="21" t="s">
        <v>51</v>
      </c>
      <c r="D60" s="14" t="s">
        <v>7</v>
      </c>
      <c r="E60" s="6">
        <f t="shared" si="7"/>
        <v>73.2</v>
      </c>
      <c r="F60" s="28">
        <v>61</v>
      </c>
      <c r="G60" s="31">
        <f t="shared" si="8"/>
        <v>48.8</v>
      </c>
    </row>
    <row r="61" spans="1:7" ht="18" customHeight="1" x14ac:dyDescent="0.35">
      <c r="A61" s="13">
        <f t="shared" si="4"/>
        <v>46</v>
      </c>
      <c r="B61" s="13">
        <v>8</v>
      </c>
      <c r="C61" s="21" t="s">
        <v>42</v>
      </c>
      <c r="D61" s="14" t="s">
        <v>8</v>
      </c>
      <c r="E61" s="6">
        <v>42.54</v>
      </c>
      <c r="F61" s="28">
        <v>35.450000000000003</v>
      </c>
      <c r="G61" s="31">
        <f t="shared" si="8"/>
        <v>28.360000000000003</v>
      </c>
    </row>
    <row r="62" spans="1:7" ht="18" customHeight="1" x14ac:dyDescent="0.35">
      <c r="A62" s="13">
        <f t="shared" si="4"/>
        <v>47</v>
      </c>
      <c r="B62" s="13">
        <v>8</v>
      </c>
      <c r="C62" s="21" t="s">
        <v>43</v>
      </c>
      <c r="D62" s="14" t="s">
        <v>8</v>
      </c>
      <c r="E62" s="6">
        <v>88.02</v>
      </c>
      <c r="F62" s="28">
        <v>73.349999999999994</v>
      </c>
      <c r="G62" s="31">
        <f t="shared" si="8"/>
        <v>58.679999999999993</v>
      </c>
    </row>
    <row r="63" spans="1:7" ht="18" customHeight="1" x14ac:dyDescent="0.35">
      <c r="A63" s="13">
        <f t="shared" si="4"/>
        <v>48</v>
      </c>
      <c r="B63" s="13">
        <v>8</v>
      </c>
      <c r="C63" s="21" t="s">
        <v>46</v>
      </c>
      <c r="D63" s="14" t="s">
        <v>8</v>
      </c>
      <c r="E63" s="6">
        <v>63</v>
      </c>
      <c r="F63" s="28">
        <v>52.5</v>
      </c>
      <c r="G63" s="31">
        <f t="shared" si="8"/>
        <v>42</v>
      </c>
    </row>
    <row r="64" spans="1:7" ht="18" customHeight="1" x14ac:dyDescent="0.35">
      <c r="A64" s="13">
        <f t="shared" si="4"/>
        <v>49</v>
      </c>
      <c r="B64" s="13">
        <v>8</v>
      </c>
      <c r="C64" s="21" t="s">
        <v>47</v>
      </c>
      <c r="D64" s="14" t="s">
        <v>8</v>
      </c>
      <c r="E64" s="6">
        <v>120</v>
      </c>
      <c r="F64" s="28">
        <v>100</v>
      </c>
      <c r="G64" s="31">
        <f t="shared" si="8"/>
        <v>80</v>
      </c>
    </row>
    <row r="65" spans="1:7" ht="17.399999999999999" customHeight="1" x14ac:dyDescent="0.3">
      <c r="A65" s="57" t="s">
        <v>63</v>
      </c>
      <c r="B65" s="58"/>
      <c r="C65" s="58"/>
      <c r="D65" s="58"/>
      <c r="E65" s="58"/>
      <c r="F65" s="58"/>
      <c r="G65" s="59"/>
    </row>
    <row r="66" spans="1:7" ht="18" customHeight="1" x14ac:dyDescent="0.35">
      <c r="A66" s="13">
        <v>50</v>
      </c>
      <c r="B66" s="13">
        <v>10</v>
      </c>
      <c r="C66" s="21" t="s">
        <v>50</v>
      </c>
      <c r="D66" s="14" t="s">
        <v>7</v>
      </c>
      <c r="E66" s="6">
        <f t="shared" ref="E66:E71" si="9">F66*1.2</f>
        <v>24</v>
      </c>
      <c r="F66" s="28">
        <v>20</v>
      </c>
      <c r="G66" s="31">
        <f>F66-(F66*0.2)</f>
        <v>16</v>
      </c>
    </row>
    <row r="67" spans="1:7" ht="18" customHeight="1" x14ac:dyDescent="0.35">
      <c r="A67" s="13">
        <f>A66+1</f>
        <v>51</v>
      </c>
      <c r="B67" s="13">
        <v>10</v>
      </c>
      <c r="C67" s="21" t="s">
        <v>39</v>
      </c>
      <c r="D67" s="14" t="s">
        <v>7</v>
      </c>
      <c r="E67" s="6">
        <f t="shared" si="9"/>
        <v>43.199999999999996</v>
      </c>
      <c r="F67" s="28">
        <v>36</v>
      </c>
      <c r="G67" s="31">
        <f t="shared" ref="G67:G72" si="10">F67-(F67*0.2)</f>
        <v>28.8</v>
      </c>
    </row>
    <row r="68" spans="1:7" ht="18" customHeight="1" x14ac:dyDescent="0.35">
      <c r="A68" s="13">
        <f t="shared" si="4"/>
        <v>52</v>
      </c>
      <c r="B68" s="13">
        <v>10</v>
      </c>
      <c r="C68" s="21" t="s">
        <v>49</v>
      </c>
      <c r="D68" s="14" t="s">
        <v>7</v>
      </c>
      <c r="E68" s="6">
        <f t="shared" si="9"/>
        <v>74.399999999999991</v>
      </c>
      <c r="F68" s="28">
        <v>62</v>
      </c>
      <c r="G68" s="31">
        <f t="shared" si="10"/>
        <v>49.6</v>
      </c>
    </row>
    <row r="69" spans="1:7" ht="18" customHeight="1" x14ac:dyDescent="0.35">
      <c r="A69" s="13">
        <f t="shared" si="4"/>
        <v>53</v>
      </c>
      <c r="B69" s="13">
        <v>10</v>
      </c>
      <c r="C69" s="21" t="s">
        <v>52</v>
      </c>
      <c r="D69" s="14" t="s">
        <v>8</v>
      </c>
      <c r="E69" s="6">
        <v>50.1</v>
      </c>
      <c r="F69" s="28">
        <v>41.75</v>
      </c>
      <c r="G69" s="31">
        <f t="shared" si="10"/>
        <v>33.4</v>
      </c>
    </row>
    <row r="70" spans="1:7" ht="18" customHeight="1" x14ac:dyDescent="0.35">
      <c r="A70" s="13">
        <f t="shared" si="4"/>
        <v>54</v>
      </c>
      <c r="B70" s="13">
        <v>10</v>
      </c>
      <c r="C70" s="21" t="s">
        <v>53</v>
      </c>
      <c r="D70" s="14" t="s">
        <v>8</v>
      </c>
      <c r="E70" s="6">
        <v>108.48</v>
      </c>
      <c r="F70" s="28">
        <v>90.4</v>
      </c>
      <c r="G70" s="31">
        <f t="shared" si="10"/>
        <v>72.320000000000007</v>
      </c>
    </row>
    <row r="71" spans="1:7" ht="18" customHeight="1" x14ac:dyDescent="0.35">
      <c r="A71" s="13">
        <f t="shared" si="4"/>
        <v>55</v>
      </c>
      <c r="B71" s="13">
        <v>10</v>
      </c>
      <c r="C71" s="21" t="s">
        <v>54</v>
      </c>
      <c r="D71" s="14" t="s">
        <v>8</v>
      </c>
      <c r="E71" s="6">
        <v>69</v>
      </c>
      <c r="F71" s="28">
        <v>57.5</v>
      </c>
      <c r="G71" s="31">
        <f t="shared" si="10"/>
        <v>46</v>
      </c>
    </row>
    <row r="72" spans="1:7" ht="18" customHeight="1" x14ac:dyDescent="0.35">
      <c r="A72" s="13">
        <f t="shared" si="4"/>
        <v>56</v>
      </c>
      <c r="B72" s="13">
        <v>10</v>
      </c>
      <c r="C72" s="21" t="s">
        <v>55</v>
      </c>
      <c r="D72" s="14" t="s">
        <v>8</v>
      </c>
      <c r="E72" s="6">
        <v>129.6</v>
      </c>
      <c r="F72" s="28">
        <v>108</v>
      </c>
      <c r="G72" s="31">
        <f t="shared" si="10"/>
        <v>86.4</v>
      </c>
    </row>
    <row r="73" spans="1:7" ht="17.399999999999999" customHeight="1" x14ac:dyDescent="0.3">
      <c r="A73" s="57" t="s">
        <v>64</v>
      </c>
      <c r="B73" s="58"/>
      <c r="C73" s="58"/>
      <c r="D73" s="58"/>
      <c r="E73" s="58"/>
      <c r="F73" s="58"/>
      <c r="G73" s="59"/>
    </row>
    <row r="74" spans="1:7" ht="18" customHeight="1" x14ac:dyDescent="0.3">
      <c r="A74" s="13">
        <f>A72+1</f>
        <v>57</v>
      </c>
      <c r="B74" s="13"/>
      <c r="C74" s="21" t="s">
        <v>65</v>
      </c>
      <c r="D74" s="14" t="s">
        <v>6</v>
      </c>
      <c r="E74" s="4">
        <f t="shared" ref="E74:E84" si="11">F74*1.2</f>
        <v>192</v>
      </c>
      <c r="F74" s="101">
        <v>160</v>
      </c>
      <c r="G74" s="31">
        <f>F74-(F74*0.2)</f>
        <v>128</v>
      </c>
    </row>
    <row r="75" spans="1:7" ht="18" customHeight="1" x14ac:dyDescent="0.35">
      <c r="A75" s="13">
        <f>A95+1</f>
        <v>74</v>
      </c>
      <c r="B75" s="13"/>
      <c r="C75" s="21" t="s">
        <v>66</v>
      </c>
      <c r="D75" s="14" t="s">
        <v>6</v>
      </c>
      <c r="E75" s="4">
        <f t="shared" si="11"/>
        <v>576</v>
      </c>
      <c r="F75" s="32">
        <v>480</v>
      </c>
      <c r="G75" s="31">
        <f t="shared" ref="G75" si="12">F75-(F75*0.2)</f>
        <v>384</v>
      </c>
    </row>
    <row r="76" spans="1:7" ht="18" customHeight="1" x14ac:dyDescent="0.35">
      <c r="A76" s="13">
        <f>A96+1</f>
        <v>75</v>
      </c>
      <c r="B76" s="13"/>
      <c r="C76" s="21" t="s">
        <v>67</v>
      </c>
      <c r="D76" s="14" t="s">
        <v>6</v>
      </c>
      <c r="E76" s="6">
        <v>66</v>
      </c>
      <c r="F76" s="28">
        <v>55</v>
      </c>
      <c r="G76" s="27">
        <f>F76-(F76*0.2)</f>
        <v>44</v>
      </c>
    </row>
    <row r="77" spans="1:7" ht="18" customHeight="1" x14ac:dyDescent="0.35">
      <c r="A77" s="13">
        <v>60</v>
      </c>
      <c r="B77" s="13"/>
      <c r="C77" s="21" t="s">
        <v>68</v>
      </c>
      <c r="D77" s="14" t="s">
        <v>6</v>
      </c>
      <c r="E77" s="6">
        <v>156</v>
      </c>
      <c r="F77" s="28">
        <v>155</v>
      </c>
      <c r="G77" s="27">
        <f>F77-(F77*0.2)</f>
        <v>124</v>
      </c>
    </row>
    <row r="78" spans="1:7" ht="18" customHeight="1" x14ac:dyDescent="0.35">
      <c r="A78" s="13">
        <v>61</v>
      </c>
      <c r="B78" s="13"/>
      <c r="C78" s="21" t="s">
        <v>69</v>
      </c>
      <c r="D78" s="14" t="s">
        <v>6</v>
      </c>
      <c r="E78" s="6">
        <f t="shared" si="11"/>
        <v>114</v>
      </c>
      <c r="F78" s="28">
        <v>95</v>
      </c>
      <c r="G78" s="27">
        <f t="shared" ref="G78:G84" si="13">F78-(F78*0.2)</f>
        <v>76</v>
      </c>
    </row>
    <row r="79" spans="1:7" ht="18" customHeight="1" x14ac:dyDescent="0.35">
      <c r="A79" s="13">
        <v>62</v>
      </c>
      <c r="B79" s="13"/>
      <c r="C79" s="21" t="s">
        <v>70</v>
      </c>
      <c r="D79" s="14" t="s">
        <v>6</v>
      </c>
      <c r="E79" s="6">
        <v>264</v>
      </c>
      <c r="F79" s="28">
        <v>220</v>
      </c>
      <c r="G79" s="27">
        <f t="shared" si="13"/>
        <v>176</v>
      </c>
    </row>
    <row r="80" spans="1:7" ht="18" customHeight="1" x14ac:dyDescent="0.35">
      <c r="A80" s="13">
        <f t="shared" si="4"/>
        <v>63</v>
      </c>
      <c r="B80" s="13"/>
      <c r="C80" s="21" t="s">
        <v>117</v>
      </c>
      <c r="D80" s="14" t="s">
        <v>6</v>
      </c>
      <c r="E80" s="6">
        <v>330</v>
      </c>
      <c r="F80" s="28">
        <v>275</v>
      </c>
      <c r="G80" s="27">
        <f>F80-(F80*0.2)</f>
        <v>220</v>
      </c>
    </row>
    <row r="81" spans="1:7" ht="18" customHeight="1" x14ac:dyDescent="0.35">
      <c r="A81" s="13">
        <v>63</v>
      </c>
      <c r="B81" s="13"/>
      <c r="C81" s="21" t="s">
        <v>118</v>
      </c>
      <c r="D81" s="14" t="s">
        <v>6</v>
      </c>
      <c r="E81" s="6">
        <v>498</v>
      </c>
      <c r="F81" s="28">
        <v>415</v>
      </c>
      <c r="G81" s="27">
        <f>F81-(F81*0.2)</f>
        <v>332</v>
      </c>
    </row>
    <row r="82" spans="1:7" ht="18" customHeight="1" x14ac:dyDescent="0.35">
      <c r="A82" s="13">
        <f t="shared" si="4"/>
        <v>64</v>
      </c>
      <c r="B82" s="13"/>
      <c r="C82" s="21" t="s">
        <v>119</v>
      </c>
      <c r="D82" s="14" t="s">
        <v>6</v>
      </c>
      <c r="E82" s="6">
        <v>666</v>
      </c>
      <c r="F82" s="28">
        <v>555</v>
      </c>
      <c r="G82" s="27">
        <f>F82-(F82*0.2)</f>
        <v>444</v>
      </c>
    </row>
    <row r="83" spans="1:7" ht="18" customHeight="1" x14ac:dyDescent="0.35">
      <c r="A83" s="13">
        <f t="shared" si="4"/>
        <v>65</v>
      </c>
      <c r="B83" s="13"/>
      <c r="C83" s="21" t="s">
        <v>76</v>
      </c>
      <c r="D83" s="14" t="s">
        <v>6</v>
      </c>
      <c r="E83" s="6">
        <v>636</v>
      </c>
      <c r="F83" s="28">
        <v>530</v>
      </c>
      <c r="G83" s="27">
        <f t="shared" si="13"/>
        <v>424</v>
      </c>
    </row>
    <row r="84" spans="1:7" ht="18" customHeight="1" x14ac:dyDescent="0.35">
      <c r="A84" s="13">
        <f>A83+1</f>
        <v>66</v>
      </c>
      <c r="B84" s="13"/>
      <c r="C84" s="21" t="s">
        <v>77</v>
      </c>
      <c r="D84" s="14" t="s">
        <v>7</v>
      </c>
      <c r="E84" s="6">
        <v>96</v>
      </c>
      <c r="F84" s="28">
        <v>80</v>
      </c>
      <c r="G84" s="27">
        <f t="shared" si="13"/>
        <v>64</v>
      </c>
    </row>
    <row r="85" spans="1:7" ht="17.399999999999999" x14ac:dyDescent="0.3">
      <c r="A85" s="60" t="s">
        <v>78</v>
      </c>
      <c r="B85" s="61"/>
      <c r="C85" s="61"/>
      <c r="D85" s="61"/>
      <c r="E85" s="61"/>
      <c r="F85" s="61"/>
      <c r="G85" s="62"/>
    </row>
    <row r="86" spans="1:7" ht="18" customHeight="1" x14ac:dyDescent="0.35">
      <c r="A86" s="13">
        <v>67</v>
      </c>
      <c r="B86" s="13">
        <v>4</v>
      </c>
      <c r="C86" s="21" t="s">
        <v>79</v>
      </c>
      <c r="D86" s="14" t="s">
        <v>8</v>
      </c>
      <c r="E86" s="6">
        <v>12</v>
      </c>
      <c r="F86" s="28">
        <v>10</v>
      </c>
      <c r="G86" s="27">
        <f>F86-(F86*0.2)</f>
        <v>8</v>
      </c>
    </row>
    <row r="87" spans="1:7" ht="18" customHeight="1" x14ac:dyDescent="0.35">
      <c r="A87" s="18">
        <f>A86+1</f>
        <v>68</v>
      </c>
      <c r="B87" s="18">
        <v>4</v>
      </c>
      <c r="C87" s="20" t="s">
        <v>80</v>
      </c>
      <c r="D87" s="19" t="s">
        <v>8</v>
      </c>
      <c r="E87" s="4">
        <v>36.299999999999997</v>
      </c>
      <c r="F87" s="32">
        <v>30.25</v>
      </c>
      <c r="G87" s="27">
        <f>F87-(F87*0.2)</f>
        <v>24.2</v>
      </c>
    </row>
    <row r="88" spans="1:7" ht="18" customHeight="1" x14ac:dyDescent="0.3">
      <c r="A88" s="81"/>
      <c r="B88" s="82"/>
      <c r="C88" s="82"/>
      <c r="D88" s="82"/>
      <c r="E88" s="82"/>
      <c r="F88" s="82"/>
      <c r="G88" s="83"/>
    </row>
    <row r="89" spans="1:7" ht="18" customHeight="1" x14ac:dyDescent="0.35">
      <c r="A89" s="18">
        <v>69</v>
      </c>
      <c r="B89" s="18">
        <v>6</v>
      </c>
      <c r="C89" s="20" t="s">
        <v>81</v>
      </c>
      <c r="D89" s="19" t="s">
        <v>8</v>
      </c>
      <c r="E89" s="6">
        <v>14.4</v>
      </c>
      <c r="F89" s="28">
        <v>13.2</v>
      </c>
      <c r="G89" s="27">
        <f>F89-(F89*0.2)</f>
        <v>10.559999999999999</v>
      </c>
    </row>
    <row r="90" spans="1:7" ht="18" customHeight="1" x14ac:dyDescent="0.35">
      <c r="A90" s="18">
        <f>A89+1</f>
        <v>70</v>
      </c>
      <c r="B90" s="18">
        <v>6</v>
      </c>
      <c r="C90" s="20" t="s">
        <v>82</v>
      </c>
      <c r="D90" s="19" t="s">
        <v>8</v>
      </c>
      <c r="E90" s="6">
        <v>43.8</v>
      </c>
      <c r="F90" s="28">
        <v>36.5</v>
      </c>
      <c r="G90" s="27">
        <f>F90-(F90*0.2)</f>
        <v>29.2</v>
      </c>
    </row>
    <row r="91" spans="1:7" ht="18" customHeight="1" x14ac:dyDescent="0.3">
      <c r="A91" s="81"/>
      <c r="B91" s="82"/>
      <c r="C91" s="82"/>
      <c r="D91" s="82"/>
      <c r="E91" s="82"/>
      <c r="F91" s="82"/>
      <c r="G91" s="83"/>
    </row>
    <row r="92" spans="1:7" ht="18" customHeight="1" x14ac:dyDescent="0.35">
      <c r="A92" s="18">
        <v>71</v>
      </c>
      <c r="B92" s="18">
        <v>8</v>
      </c>
      <c r="C92" s="20" t="s">
        <v>83</v>
      </c>
      <c r="D92" s="19" t="s">
        <v>8</v>
      </c>
      <c r="E92" s="6">
        <v>18.600000000000001</v>
      </c>
      <c r="F92" s="28">
        <v>15.5</v>
      </c>
      <c r="G92" s="27">
        <f>F92-(F92*0.2)</f>
        <v>12.4</v>
      </c>
    </row>
    <row r="93" spans="1:7" ht="18" customHeight="1" x14ac:dyDescent="0.35">
      <c r="A93" s="18">
        <f>A92+1</f>
        <v>72</v>
      </c>
      <c r="B93" s="18">
        <v>8</v>
      </c>
      <c r="C93" s="20" t="s">
        <v>84</v>
      </c>
      <c r="D93" s="19" t="s">
        <v>8</v>
      </c>
      <c r="E93" s="6">
        <v>78.42</v>
      </c>
      <c r="F93" s="28">
        <v>65.349999999999994</v>
      </c>
      <c r="G93" s="27">
        <f>F93-(F93*0.2)</f>
        <v>52.279999999999994</v>
      </c>
    </row>
    <row r="94" spans="1:7" ht="18" customHeight="1" x14ac:dyDescent="0.3">
      <c r="A94" s="81"/>
      <c r="B94" s="82"/>
      <c r="C94" s="82"/>
      <c r="D94" s="82"/>
      <c r="E94" s="82"/>
      <c r="F94" s="82"/>
      <c r="G94" s="83"/>
    </row>
    <row r="95" spans="1:7" ht="18" customHeight="1" x14ac:dyDescent="0.35">
      <c r="A95" s="18">
        <v>73</v>
      </c>
      <c r="B95" s="18">
        <v>10</v>
      </c>
      <c r="C95" s="20" t="s">
        <v>85</v>
      </c>
      <c r="D95" s="19" t="s">
        <v>8</v>
      </c>
      <c r="E95" s="6">
        <v>21</v>
      </c>
      <c r="F95" s="28">
        <v>17.5</v>
      </c>
      <c r="G95" s="27">
        <f>F95-(F95*0.2)</f>
        <v>14</v>
      </c>
    </row>
    <row r="96" spans="1:7" ht="18" customHeight="1" x14ac:dyDescent="0.35">
      <c r="A96" s="18">
        <f>A95+1</f>
        <v>74</v>
      </c>
      <c r="B96" s="18">
        <v>10</v>
      </c>
      <c r="C96" s="20" t="s">
        <v>86</v>
      </c>
      <c r="D96" s="19" t="s">
        <v>8</v>
      </c>
      <c r="E96" s="4">
        <v>87</v>
      </c>
      <c r="F96" s="32">
        <v>72.5</v>
      </c>
      <c r="G96" s="27">
        <f>F96-(F96*0.2)</f>
        <v>58</v>
      </c>
    </row>
    <row r="97" spans="1:7" ht="14.4" customHeight="1" x14ac:dyDescent="0.3">
      <c r="A97" s="63" t="s">
        <v>87</v>
      </c>
      <c r="B97" s="64"/>
      <c r="C97" s="64"/>
      <c r="D97" s="64"/>
      <c r="E97" s="64"/>
      <c r="F97" s="64"/>
      <c r="G97" s="65"/>
    </row>
    <row r="98" spans="1:7" ht="18" customHeight="1" x14ac:dyDescent="0.3">
      <c r="A98" s="66"/>
      <c r="B98" s="67"/>
      <c r="C98" s="67"/>
      <c r="D98" s="67"/>
      <c r="E98" s="67"/>
      <c r="F98" s="67"/>
      <c r="G98" s="68"/>
    </row>
    <row r="99" spans="1:7" ht="24" customHeight="1" x14ac:dyDescent="0.3">
      <c r="A99" s="38"/>
      <c r="B99" s="89" t="s">
        <v>9</v>
      </c>
      <c r="C99" s="89"/>
      <c r="D99" s="40" t="s">
        <v>88</v>
      </c>
      <c r="E99" s="84"/>
      <c r="F99" s="84"/>
      <c r="G99" s="41"/>
    </row>
    <row r="100" spans="1:7" ht="18" customHeight="1" x14ac:dyDescent="0.3">
      <c r="A100" s="39"/>
      <c r="B100" s="89"/>
      <c r="C100" s="89"/>
      <c r="D100" s="40" t="s">
        <v>10</v>
      </c>
      <c r="E100" s="41"/>
      <c r="F100" s="85" t="s">
        <v>11</v>
      </c>
      <c r="G100" s="86"/>
    </row>
    <row r="101" spans="1:7" ht="27" customHeight="1" x14ac:dyDescent="0.35">
      <c r="A101" s="18">
        <v>75</v>
      </c>
      <c r="B101" s="36"/>
      <c r="C101" s="36"/>
      <c r="D101" s="42">
        <v>1.1000000000000001</v>
      </c>
      <c r="E101" s="43"/>
      <c r="F101" s="87">
        <v>1.3</v>
      </c>
      <c r="G101" s="88"/>
    </row>
    <row r="102" spans="1:7" ht="31.8" customHeight="1" x14ac:dyDescent="0.35">
      <c r="A102" s="18">
        <v>76</v>
      </c>
      <c r="B102" s="36"/>
      <c r="C102" s="36"/>
      <c r="D102" s="42">
        <v>1.2</v>
      </c>
      <c r="E102" s="43"/>
      <c r="F102" s="87">
        <v>1.4</v>
      </c>
      <c r="G102" s="88"/>
    </row>
    <row r="103" spans="1:7" ht="28.2" customHeight="1" x14ac:dyDescent="0.35">
      <c r="A103" s="18">
        <v>77</v>
      </c>
      <c r="B103" s="36"/>
      <c r="C103" s="36"/>
      <c r="D103" s="42">
        <v>1.3</v>
      </c>
      <c r="E103" s="43"/>
      <c r="F103" s="87">
        <v>1.5</v>
      </c>
      <c r="G103" s="88"/>
    </row>
    <row r="104" spans="1:7" ht="28.2" customHeight="1" x14ac:dyDescent="0.35">
      <c r="A104" s="18">
        <v>78</v>
      </c>
      <c r="B104" s="36"/>
      <c r="C104" s="36"/>
      <c r="D104" s="42">
        <v>1.5</v>
      </c>
      <c r="E104" s="43"/>
      <c r="F104" s="87">
        <v>2.1</v>
      </c>
      <c r="G104" s="88"/>
    </row>
    <row r="105" spans="1:7" ht="22.2" customHeight="1" x14ac:dyDescent="0.3">
      <c r="A105" s="7"/>
      <c r="B105" s="37" t="s">
        <v>89</v>
      </c>
      <c r="C105" s="37"/>
      <c r="D105" s="37"/>
      <c r="E105" s="37"/>
      <c r="F105" s="37"/>
      <c r="G105" s="24"/>
    </row>
    <row r="106" spans="1:7" ht="18" customHeight="1" x14ac:dyDescent="0.3">
      <c r="A106" s="69" t="s">
        <v>90</v>
      </c>
      <c r="B106" s="70"/>
      <c r="C106" s="70"/>
      <c r="D106" s="70"/>
      <c r="E106" s="70"/>
      <c r="F106" s="70"/>
      <c r="G106" s="71"/>
    </row>
    <row r="107" spans="1:7" x14ac:dyDescent="0.3">
      <c r="A107" s="1"/>
      <c r="B107" s="5"/>
      <c r="C107" s="1"/>
      <c r="D107" s="5"/>
      <c r="E107" s="2"/>
      <c r="F107" s="2"/>
    </row>
    <row r="108" spans="1:7" x14ac:dyDescent="0.3">
      <c r="A108" s="90" t="s">
        <v>98</v>
      </c>
      <c r="B108" s="91"/>
      <c r="C108" s="91"/>
      <c r="D108" s="91"/>
      <c r="E108" s="91"/>
      <c r="F108" s="91"/>
      <c r="G108" s="91"/>
    </row>
    <row r="109" spans="1:7" x14ac:dyDescent="0.3">
      <c r="A109" s="95" t="s">
        <v>99</v>
      </c>
      <c r="B109" s="95"/>
      <c r="C109" s="95"/>
      <c r="D109" s="95"/>
      <c r="E109" s="92" t="s">
        <v>100</v>
      </c>
      <c r="F109" s="92"/>
      <c r="G109" s="92"/>
    </row>
    <row r="110" spans="1:7" x14ac:dyDescent="0.3">
      <c r="A110" s="95" t="s">
        <v>97</v>
      </c>
      <c r="B110" s="95"/>
      <c r="C110" s="34" t="s">
        <v>95</v>
      </c>
      <c r="D110" s="35" t="s">
        <v>96</v>
      </c>
      <c r="E110" s="92"/>
      <c r="F110" s="92"/>
      <c r="G110" s="92"/>
    </row>
    <row r="111" spans="1:7" ht="27.6" x14ac:dyDescent="0.3">
      <c r="A111" s="96" t="s">
        <v>92</v>
      </c>
      <c r="B111" s="96"/>
      <c r="C111" s="23" t="s">
        <v>107</v>
      </c>
      <c r="D111" s="23" t="s">
        <v>102</v>
      </c>
      <c r="E111" s="33" t="s">
        <v>97</v>
      </c>
      <c r="F111" s="93" t="s">
        <v>101</v>
      </c>
      <c r="G111" s="93"/>
    </row>
    <row r="112" spans="1:7" x14ac:dyDescent="0.3">
      <c r="A112" s="97" t="s">
        <v>91</v>
      </c>
      <c r="B112" s="97"/>
      <c r="C112" s="23" t="s">
        <v>108</v>
      </c>
      <c r="D112" s="23" t="s">
        <v>106</v>
      </c>
      <c r="E112" s="22" t="s">
        <v>12</v>
      </c>
      <c r="F112" s="94">
        <v>3</v>
      </c>
      <c r="G112" s="94"/>
    </row>
    <row r="113" spans="1:7" x14ac:dyDescent="0.3">
      <c r="A113" s="95" t="s">
        <v>94</v>
      </c>
      <c r="B113" s="95"/>
      <c r="C113" s="95"/>
      <c r="D113" s="95"/>
      <c r="E113" s="22">
        <v>8.1</v>
      </c>
      <c r="F113" s="94">
        <v>5</v>
      </c>
      <c r="G113" s="94"/>
    </row>
    <row r="114" spans="1:7" x14ac:dyDescent="0.3">
      <c r="A114" s="95" t="s">
        <v>93</v>
      </c>
      <c r="B114" s="95"/>
      <c r="C114" s="34" t="s">
        <v>95</v>
      </c>
      <c r="D114" s="35" t="s">
        <v>96</v>
      </c>
      <c r="E114" s="22"/>
      <c r="F114" s="94"/>
      <c r="G114" s="94"/>
    </row>
    <row r="115" spans="1:7" x14ac:dyDescent="0.3">
      <c r="A115" s="96" t="s">
        <v>92</v>
      </c>
      <c r="B115" s="96"/>
      <c r="C115" s="23" t="s">
        <v>104</v>
      </c>
      <c r="D115" s="23" t="s">
        <v>102</v>
      </c>
      <c r="E115" s="22"/>
      <c r="F115" s="94"/>
      <c r="G115" s="94"/>
    </row>
    <row r="116" spans="1:7" x14ac:dyDescent="0.3">
      <c r="A116" s="97" t="s">
        <v>91</v>
      </c>
      <c r="B116" s="97"/>
      <c r="C116" s="23" t="s">
        <v>105</v>
      </c>
      <c r="D116" s="23" t="s">
        <v>103</v>
      </c>
      <c r="E116" s="22"/>
      <c r="F116" s="94"/>
      <c r="G116" s="94"/>
    </row>
    <row r="117" spans="1:7" x14ac:dyDescent="0.3">
      <c r="A117" s="100"/>
      <c r="B117" s="100"/>
      <c r="C117" s="100"/>
      <c r="D117" s="100"/>
      <c r="E117" s="100"/>
      <c r="F117" s="100"/>
      <c r="G117" s="100"/>
    </row>
    <row r="118" spans="1:7" x14ac:dyDescent="0.3">
      <c r="A118" s="98" t="s">
        <v>109</v>
      </c>
      <c r="B118" s="98"/>
      <c r="C118" s="98"/>
      <c r="D118" s="98"/>
      <c r="E118" s="98"/>
      <c r="F118" s="98"/>
      <c r="G118" s="98"/>
    </row>
    <row r="119" spans="1:7" x14ac:dyDescent="0.3">
      <c r="A119" s="98" t="s">
        <v>110</v>
      </c>
      <c r="B119" s="98"/>
      <c r="C119" s="98"/>
      <c r="D119" s="98"/>
      <c r="E119" s="98"/>
      <c r="F119" s="98"/>
      <c r="G119" s="98"/>
    </row>
    <row r="120" spans="1:7" x14ac:dyDescent="0.3">
      <c r="A120" s="98" t="s">
        <v>111</v>
      </c>
      <c r="B120" s="98"/>
      <c r="C120" s="98"/>
      <c r="D120" s="98"/>
      <c r="E120" s="98"/>
      <c r="F120" s="98"/>
      <c r="G120" s="98"/>
    </row>
    <row r="121" spans="1:7" x14ac:dyDescent="0.3">
      <c r="A121" s="99" t="s">
        <v>112</v>
      </c>
      <c r="B121" s="99"/>
      <c r="C121" s="99"/>
      <c r="D121" s="99"/>
      <c r="E121" s="99"/>
      <c r="F121" s="99"/>
      <c r="G121" s="99"/>
    </row>
    <row r="122" spans="1:7" x14ac:dyDescent="0.3">
      <c r="A122" s="98" t="s">
        <v>113</v>
      </c>
      <c r="B122" s="98"/>
      <c r="C122" s="98"/>
      <c r="D122" s="98"/>
      <c r="E122" s="98"/>
      <c r="F122" s="98"/>
      <c r="G122" s="98"/>
    </row>
    <row r="123" spans="1:7" x14ac:dyDescent="0.3">
      <c r="A123" s="98" t="s">
        <v>114</v>
      </c>
      <c r="B123" s="98"/>
      <c r="C123" s="98"/>
      <c r="D123" s="98"/>
      <c r="E123" s="98"/>
      <c r="F123" s="98"/>
      <c r="G123" s="98"/>
    </row>
    <row r="124" spans="1:7" x14ac:dyDescent="0.3">
      <c r="A124" s="1"/>
      <c r="B124" s="5"/>
      <c r="C124" s="1"/>
      <c r="D124" s="5"/>
      <c r="E124" s="2"/>
      <c r="F124" s="2"/>
    </row>
  </sheetData>
  <mergeCells count="70">
    <mergeCell ref="A120:G120"/>
    <mergeCell ref="A121:G121"/>
    <mergeCell ref="A122:G122"/>
    <mergeCell ref="A123:G123"/>
    <mergeCell ref="A117:G117"/>
    <mergeCell ref="F114:G114"/>
    <mergeCell ref="F115:G115"/>
    <mergeCell ref="F116:G116"/>
    <mergeCell ref="A118:G118"/>
    <mergeCell ref="A119:G119"/>
    <mergeCell ref="A116:B116"/>
    <mergeCell ref="A114:B114"/>
    <mergeCell ref="A115:B115"/>
    <mergeCell ref="A108:G108"/>
    <mergeCell ref="E109:G110"/>
    <mergeCell ref="F111:G111"/>
    <mergeCell ref="F112:G112"/>
    <mergeCell ref="F113:G113"/>
    <mergeCell ref="A113:D113"/>
    <mergeCell ref="A109:D109"/>
    <mergeCell ref="A110:B110"/>
    <mergeCell ref="A111:B111"/>
    <mergeCell ref="A112:B112"/>
    <mergeCell ref="A73:G73"/>
    <mergeCell ref="A85:G85"/>
    <mergeCell ref="A97:G98"/>
    <mergeCell ref="A106:G106"/>
    <mergeCell ref="E34:G40"/>
    <mergeCell ref="A88:G88"/>
    <mergeCell ref="A91:G91"/>
    <mergeCell ref="A94:G94"/>
    <mergeCell ref="D99:G99"/>
    <mergeCell ref="F100:G100"/>
    <mergeCell ref="F101:G101"/>
    <mergeCell ref="F102:G102"/>
    <mergeCell ref="F103:G103"/>
    <mergeCell ref="F104:G104"/>
    <mergeCell ref="B99:C100"/>
    <mergeCell ref="B101:C101"/>
    <mergeCell ref="A33:G33"/>
    <mergeCell ref="A41:G41"/>
    <mergeCell ref="A49:G49"/>
    <mergeCell ref="A57:G57"/>
    <mergeCell ref="A65:G65"/>
    <mergeCell ref="G10:G11"/>
    <mergeCell ref="A12:G12"/>
    <mergeCell ref="E2:G2"/>
    <mergeCell ref="E3:G3"/>
    <mergeCell ref="E4:G4"/>
    <mergeCell ref="E5:G5"/>
    <mergeCell ref="D6:G6"/>
    <mergeCell ref="A8:G8"/>
    <mergeCell ref="A1:C6"/>
    <mergeCell ref="A9:F9"/>
    <mergeCell ref="A10:A11"/>
    <mergeCell ref="B10:B11"/>
    <mergeCell ref="C10:C11"/>
    <mergeCell ref="D10:D11"/>
    <mergeCell ref="E10:E11"/>
    <mergeCell ref="F10:F11"/>
    <mergeCell ref="B102:C102"/>
    <mergeCell ref="B103:C103"/>
    <mergeCell ref="B104:C104"/>
    <mergeCell ref="B105:F105"/>
    <mergeCell ref="A99:A100"/>
    <mergeCell ref="D100:E100"/>
    <mergeCell ref="D101:E101"/>
    <mergeCell ref="D102:E102"/>
    <mergeCell ref="D103:E103"/>
    <mergeCell ref="D104:E104"/>
  </mergeCells>
  <phoneticPr fontId="5" type="noConversion"/>
  <hyperlinks>
    <hyperlink ref="D6" r:id="rId1" display="mailto:jugos_2@mail.ru"/>
  </hyperlinks>
  <pageMargins left="0.7" right="0.7" top="0.75" bottom="0.75" header="0.3" footer="0.3"/>
  <pageSetup paperSize="9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клієнтів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2022-07-27T06:17:07Z</dcterms:modified>
</cp:coreProperties>
</file>